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6756" activeTab="0"/>
  </bookViews>
  <sheets>
    <sheet name="גיליון1" sheetId="1" r:id="rId1"/>
    <sheet name="גיליון2" sheetId="2" r:id="rId2"/>
    <sheet name="גיליון3" sheetId="3" r:id="rId3"/>
  </sheets>
  <definedNames>
    <definedName name="CRITERIA" localSheetId="0">'גיליון1'!$K$21:$K$22</definedName>
  </definedNames>
  <calcPr fullCalcOnLoad="1"/>
</workbook>
</file>

<file path=xl/sharedStrings.xml><?xml version="1.0" encoding="utf-8"?>
<sst xmlns="http://schemas.openxmlformats.org/spreadsheetml/2006/main" count="111" uniqueCount="68">
  <si>
    <t>name</t>
  </si>
  <si>
    <t>country</t>
  </si>
  <si>
    <t>shower</t>
  </si>
  <si>
    <t>pet</t>
  </si>
  <si>
    <t>kitchen</t>
  </si>
  <si>
    <t>minimark</t>
  </si>
  <si>
    <t>qqq</t>
  </si>
  <si>
    <t>aaa</t>
  </si>
  <si>
    <t>zzz</t>
  </si>
  <si>
    <t>xxx</t>
  </si>
  <si>
    <t>ccc</t>
  </si>
  <si>
    <t>vvv</t>
  </si>
  <si>
    <t>bbb</t>
  </si>
  <si>
    <t>nnn</t>
  </si>
  <si>
    <t>mmm</t>
  </si>
  <si>
    <t>kkk</t>
  </si>
  <si>
    <t>lll</t>
  </si>
  <si>
    <t>jjj</t>
  </si>
  <si>
    <t>hhh</t>
  </si>
  <si>
    <t>ggg</t>
  </si>
  <si>
    <t>fff</t>
  </si>
  <si>
    <t>ddd</t>
  </si>
  <si>
    <t>sss</t>
  </si>
  <si>
    <t>www</t>
  </si>
  <si>
    <t>eee</t>
  </si>
  <si>
    <t>rrr</t>
  </si>
  <si>
    <t>ttt</t>
  </si>
  <si>
    <t>yyy</t>
  </si>
  <si>
    <t>uuu</t>
  </si>
  <si>
    <t>iii</t>
  </si>
  <si>
    <t>ooo</t>
  </si>
  <si>
    <t>asa</t>
  </si>
  <si>
    <t>qwq</t>
  </si>
  <si>
    <t>wew</t>
  </si>
  <si>
    <t>ere</t>
  </si>
  <si>
    <t>rtr</t>
  </si>
  <si>
    <t>tyt</t>
  </si>
  <si>
    <t>yuy</t>
  </si>
  <si>
    <t>uiu</t>
  </si>
  <si>
    <t>ioi</t>
  </si>
  <si>
    <t>opo</t>
  </si>
  <si>
    <t>lklk</t>
  </si>
  <si>
    <t>jkj</t>
  </si>
  <si>
    <t>hjh</t>
  </si>
  <si>
    <t>ghg</t>
  </si>
  <si>
    <t>fgf</t>
  </si>
  <si>
    <t>dfd</t>
  </si>
  <si>
    <t>sds</t>
  </si>
  <si>
    <t>zxz</t>
  </si>
  <si>
    <t>xcx</t>
  </si>
  <si>
    <t>cvc</t>
  </si>
  <si>
    <t>vbv</t>
  </si>
  <si>
    <t>bnb</t>
  </si>
  <si>
    <t>nmn</t>
  </si>
  <si>
    <t>CA</t>
  </si>
  <si>
    <t>NY</t>
  </si>
  <si>
    <t>FL</t>
  </si>
  <si>
    <t>NC</t>
  </si>
  <si>
    <t>AL</t>
  </si>
  <si>
    <t>IL</t>
  </si>
  <si>
    <t>WA</t>
  </si>
  <si>
    <t>price</t>
  </si>
  <si>
    <t>q1</t>
  </si>
  <si>
    <t>q3</t>
  </si>
  <si>
    <t>how many in CA?</t>
  </si>
  <si>
    <t>how many cheap in CA?</t>
  </si>
  <si>
    <t>average price of cheap CA</t>
  </si>
  <si>
    <t>filter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</si>
</sst>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selection activeCell="G6" sqref="G6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61</v>
      </c>
      <c r="D1" t="s">
        <v>3</v>
      </c>
      <c r="E1" t="s">
        <v>2</v>
      </c>
      <c r="F1" t="s">
        <v>4</v>
      </c>
      <c r="G1" t="s">
        <v>5</v>
      </c>
      <c r="H1" t="s">
        <v>62</v>
      </c>
      <c r="I1" t="s">
        <v>63</v>
      </c>
      <c r="K1">
        <v>1</v>
      </c>
      <c r="L1">
        <f>LARGE($C$2:$C$50,K1)</f>
        <v>50</v>
      </c>
    </row>
    <row r="2" spans="1:22" ht="12.75">
      <c r="A2" t="s">
        <v>8</v>
      </c>
      <c r="B2" t="s">
        <v>54</v>
      </c>
      <c r="C2">
        <v>11</v>
      </c>
      <c r="D2">
        <v>-1</v>
      </c>
      <c r="E2">
        <v>0</v>
      </c>
      <c r="F2">
        <v>1</v>
      </c>
      <c r="G2">
        <v>1</v>
      </c>
      <c r="H2">
        <f>IF(C2&gt;AVERAGE($C$2:$C$50),1,IF(C2&lt;AVERAGE($C$2:$C$50),2,3))</f>
        <v>2</v>
      </c>
      <c r="I2">
        <f>IF(B2="CA",4*C2,2*C2+2*(C2*$W$3))</f>
        <v>44</v>
      </c>
      <c r="K2">
        <v>2</v>
      </c>
      <c r="L2">
        <f>LARGE($C$2:$C$50,K2)</f>
        <v>50</v>
      </c>
      <c r="V2">
        <v>4000</v>
      </c>
    </row>
    <row r="3" spans="1:24" ht="12.75">
      <c r="A3" t="s">
        <v>31</v>
      </c>
      <c r="B3" t="s">
        <v>57</v>
      </c>
      <c r="C3">
        <v>11</v>
      </c>
      <c r="D3">
        <v>16</v>
      </c>
      <c r="E3">
        <v>0</v>
      </c>
      <c r="F3">
        <v>0</v>
      </c>
      <c r="G3">
        <v>1</v>
      </c>
      <c r="H3">
        <f aca="true" t="shared" si="0" ref="H3:H50">IF(C3&gt;AVERAGE($C$2:$C$50),1,IF(C3&lt;AVERAGE($C$2:$C$50),2,3))</f>
        <v>2</v>
      </c>
      <c r="I3">
        <f aca="true" t="shared" si="1" ref="I3:I50">IF(B3="CA",4*C3,2*C3+2*(C3*$W$3))</f>
        <v>38.5</v>
      </c>
      <c r="K3">
        <v>3</v>
      </c>
      <c r="L3">
        <f>LARGE($C$2:$C$50,K3)</f>
        <v>49</v>
      </c>
      <c r="V3">
        <f>V2*(1-X3)</f>
        <v>3000</v>
      </c>
      <c r="W3" s="1">
        <f>1-X3</f>
        <v>0.75</v>
      </c>
      <c r="X3" s="1">
        <v>0.25</v>
      </c>
    </row>
    <row r="4" spans="1:9" ht="12.75">
      <c r="A4" t="s">
        <v>44</v>
      </c>
      <c r="B4" t="s">
        <v>59</v>
      </c>
      <c r="C4">
        <v>12</v>
      </c>
      <c r="D4">
        <v>16</v>
      </c>
      <c r="E4">
        <v>1</v>
      </c>
      <c r="F4">
        <v>1</v>
      </c>
      <c r="G4">
        <v>1</v>
      </c>
      <c r="H4">
        <f t="shared" si="0"/>
        <v>2</v>
      </c>
      <c r="I4">
        <f t="shared" si="1"/>
        <v>42</v>
      </c>
    </row>
    <row r="5" spans="1:9" ht="12.75">
      <c r="A5" t="s">
        <v>42</v>
      </c>
      <c r="B5" t="s">
        <v>59</v>
      </c>
      <c r="C5">
        <v>13</v>
      </c>
      <c r="D5">
        <v>20</v>
      </c>
      <c r="E5">
        <v>0</v>
      </c>
      <c r="F5">
        <v>0</v>
      </c>
      <c r="G5">
        <v>1</v>
      </c>
      <c r="H5">
        <f t="shared" si="0"/>
        <v>2</v>
      </c>
      <c r="I5">
        <f t="shared" si="1"/>
        <v>45.5</v>
      </c>
    </row>
    <row r="6" spans="1:9" ht="12.75">
      <c r="A6" t="s">
        <v>9</v>
      </c>
      <c r="B6" t="s">
        <v>54</v>
      </c>
      <c r="C6">
        <v>14</v>
      </c>
      <c r="D6">
        <v>17</v>
      </c>
      <c r="E6">
        <v>0</v>
      </c>
      <c r="F6">
        <v>0</v>
      </c>
      <c r="G6">
        <v>1</v>
      </c>
      <c r="H6">
        <f t="shared" si="0"/>
        <v>2</v>
      </c>
      <c r="I6">
        <f t="shared" si="1"/>
        <v>56</v>
      </c>
    </row>
    <row r="7" spans="1:9" ht="12.75">
      <c r="A7" t="s">
        <v>20</v>
      </c>
      <c r="B7" t="s">
        <v>56</v>
      </c>
      <c r="C7">
        <v>15</v>
      </c>
      <c r="D7">
        <v>-1</v>
      </c>
      <c r="E7">
        <v>1</v>
      </c>
      <c r="F7">
        <v>1</v>
      </c>
      <c r="G7">
        <v>1</v>
      </c>
      <c r="H7">
        <f t="shared" si="0"/>
        <v>2</v>
      </c>
      <c r="I7">
        <f t="shared" si="1"/>
        <v>52.5</v>
      </c>
    </row>
    <row r="8" spans="1:9" ht="12.75">
      <c r="A8" t="s">
        <v>35</v>
      </c>
      <c r="B8" t="s">
        <v>58</v>
      </c>
      <c r="C8">
        <v>15</v>
      </c>
      <c r="D8">
        <v>6</v>
      </c>
      <c r="E8">
        <v>1</v>
      </c>
      <c r="F8">
        <v>1</v>
      </c>
      <c r="G8">
        <v>0</v>
      </c>
      <c r="H8">
        <f t="shared" si="0"/>
        <v>2</v>
      </c>
      <c r="I8">
        <f t="shared" si="1"/>
        <v>52.5</v>
      </c>
    </row>
    <row r="9" spans="1:11" ht="12.75">
      <c r="A9" t="s">
        <v>16</v>
      </c>
      <c r="B9" t="s">
        <v>55</v>
      </c>
      <c r="C9">
        <v>19</v>
      </c>
      <c r="D9">
        <v>-1</v>
      </c>
      <c r="E9">
        <v>0</v>
      </c>
      <c r="F9">
        <v>1</v>
      </c>
      <c r="G9">
        <v>0</v>
      </c>
      <c r="H9">
        <f t="shared" si="0"/>
        <v>2</v>
      </c>
      <c r="I9">
        <f t="shared" si="1"/>
        <v>66.5</v>
      </c>
      <c r="K9" t="s">
        <v>64</v>
      </c>
    </row>
    <row r="10" spans="1:11" ht="12.75">
      <c r="A10" t="s">
        <v>34</v>
      </c>
      <c r="B10" t="s">
        <v>58</v>
      </c>
      <c r="C10">
        <v>18</v>
      </c>
      <c r="D10">
        <v>14</v>
      </c>
      <c r="E10">
        <v>1</v>
      </c>
      <c r="F10">
        <v>0</v>
      </c>
      <c r="G10">
        <v>0</v>
      </c>
      <c r="H10">
        <f t="shared" si="0"/>
        <v>2</v>
      </c>
      <c r="I10">
        <f t="shared" si="1"/>
        <v>63</v>
      </c>
      <c r="K10">
        <f>COUNTIF(B2:B50,"CA")</f>
        <v>6</v>
      </c>
    </row>
    <row r="11" spans="1:11" ht="12.75">
      <c r="A11" t="s">
        <v>40</v>
      </c>
      <c r="B11" t="s">
        <v>58</v>
      </c>
      <c r="C11">
        <v>19</v>
      </c>
      <c r="D11">
        <v>7</v>
      </c>
      <c r="E11">
        <v>1</v>
      </c>
      <c r="F11">
        <v>1</v>
      </c>
      <c r="G11">
        <v>1</v>
      </c>
      <c r="H11">
        <f t="shared" si="0"/>
        <v>2</v>
      </c>
      <c r="I11">
        <f t="shared" si="1"/>
        <v>66.5</v>
      </c>
      <c r="K11" t="s">
        <v>65</v>
      </c>
    </row>
    <row r="12" spans="1:11" ht="12.75">
      <c r="A12" t="s">
        <v>45</v>
      </c>
      <c r="B12" t="s">
        <v>59</v>
      </c>
      <c r="C12">
        <v>20</v>
      </c>
      <c r="D12">
        <v>10</v>
      </c>
      <c r="E12">
        <v>0</v>
      </c>
      <c r="F12">
        <v>0</v>
      </c>
      <c r="G12">
        <v>1</v>
      </c>
      <c r="H12">
        <f t="shared" si="0"/>
        <v>2</v>
      </c>
      <c r="I12">
        <f t="shared" si="1"/>
        <v>70</v>
      </c>
      <c r="K12">
        <f>DCOUNT(A1:I50,C1,K13:K14)</f>
        <v>3</v>
      </c>
    </row>
    <row r="13" spans="1:9" ht="12.75">
      <c r="A13" t="s">
        <v>7</v>
      </c>
      <c r="B13" t="s">
        <v>54</v>
      </c>
      <c r="C13">
        <v>12.5</v>
      </c>
      <c r="D13">
        <v>15</v>
      </c>
      <c r="E13">
        <v>1</v>
      </c>
      <c r="F13">
        <v>0</v>
      </c>
      <c r="G13">
        <v>0</v>
      </c>
      <c r="H13">
        <f t="shared" si="0"/>
        <v>2</v>
      </c>
      <c r="I13">
        <f t="shared" si="1"/>
        <v>50</v>
      </c>
    </row>
    <row r="14" spans="1:11" ht="12.75">
      <c r="A14" t="s">
        <v>37</v>
      </c>
      <c r="B14" t="s">
        <v>58</v>
      </c>
      <c r="C14">
        <v>21</v>
      </c>
      <c r="D14">
        <v>7</v>
      </c>
      <c r="E14">
        <v>0</v>
      </c>
      <c r="F14">
        <v>0</v>
      </c>
      <c r="G14">
        <v>1</v>
      </c>
      <c r="H14">
        <f t="shared" si="0"/>
        <v>2</v>
      </c>
      <c r="I14">
        <f t="shared" si="1"/>
        <v>73.5</v>
      </c>
      <c r="K14" t="b">
        <f>AND(B2="CA",C2&lt;=15)</f>
        <v>1</v>
      </c>
    </row>
    <row r="15" spans="1:9" ht="12.75">
      <c r="A15" t="s">
        <v>39</v>
      </c>
      <c r="B15" t="s">
        <v>58</v>
      </c>
      <c r="C15">
        <v>22</v>
      </c>
      <c r="D15">
        <v>8</v>
      </c>
      <c r="E15">
        <v>0</v>
      </c>
      <c r="F15">
        <v>0</v>
      </c>
      <c r="G15">
        <v>0</v>
      </c>
      <c r="H15">
        <f t="shared" si="0"/>
        <v>2</v>
      </c>
      <c r="I15">
        <f t="shared" si="1"/>
        <v>77</v>
      </c>
    </row>
    <row r="16" spans="1:11" ht="12.75">
      <c r="A16" t="s">
        <v>19</v>
      </c>
      <c r="B16" t="s">
        <v>56</v>
      </c>
      <c r="C16">
        <v>24</v>
      </c>
      <c r="D16">
        <v>11</v>
      </c>
      <c r="E16">
        <v>1</v>
      </c>
      <c r="F16">
        <v>0</v>
      </c>
      <c r="G16">
        <v>1</v>
      </c>
      <c r="H16">
        <f t="shared" si="0"/>
        <v>2</v>
      </c>
      <c r="I16">
        <f t="shared" si="1"/>
        <v>84</v>
      </c>
      <c r="K16" t="s">
        <v>66</v>
      </c>
    </row>
    <row r="17" spans="1:11" ht="12.75">
      <c r="A17" t="s">
        <v>51</v>
      </c>
      <c r="B17" t="s">
        <v>60</v>
      </c>
      <c r="C17">
        <v>25</v>
      </c>
      <c r="D17">
        <v>14</v>
      </c>
      <c r="E17">
        <v>1</v>
      </c>
      <c r="F17">
        <v>0</v>
      </c>
      <c r="G17">
        <v>1</v>
      </c>
      <c r="H17">
        <f t="shared" si="0"/>
        <v>2</v>
      </c>
      <c r="I17">
        <f t="shared" si="1"/>
        <v>87.5</v>
      </c>
      <c r="K17">
        <f>DAVERAGE(A1:I50,C1,K13:K14)</f>
        <v>12.5</v>
      </c>
    </row>
    <row r="18" spans="1:9" ht="12.75">
      <c r="A18" t="s">
        <v>15</v>
      </c>
      <c r="B18" t="s">
        <v>55</v>
      </c>
      <c r="C18">
        <v>28</v>
      </c>
      <c r="D18">
        <v>9</v>
      </c>
      <c r="E18">
        <v>0</v>
      </c>
      <c r="F18">
        <v>1</v>
      </c>
      <c r="G18">
        <v>1</v>
      </c>
      <c r="H18">
        <f t="shared" si="0"/>
        <v>2</v>
      </c>
      <c r="I18">
        <f t="shared" si="1"/>
        <v>98</v>
      </c>
    </row>
    <row r="19" spans="1:9" ht="12.75">
      <c r="A19" t="s">
        <v>24</v>
      </c>
      <c r="B19" t="s">
        <v>56</v>
      </c>
      <c r="C19">
        <v>29</v>
      </c>
      <c r="D19">
        <v>18</v>
      </c>
      <c r="E19">
        <v>1</v>
      </c>
      <c r="F19">
        <v>0</v>
      </c>
      <c r="G19">
        <v>0</v>
      </c>
      <c r="H19">
        <f t="shared" si="0"/>
        <v>2</v>
      </c>
      <c r="I19">
        <f t="shared" si="1"/>
        <v>101.5</v>
      </c>
    </row>
    <row r="20" spans="1:11" ht="12.75">
      <c r="A20" t="s">
        <v>21</v>
      </c>
      <c r="B20" t="s">
        <v>56</v>
      </c>
      <c r="C20">
        <v>26</v>
      </c>
      <c r="D20">
        <v>20</v>
      </c>
      <c r="E20">
        <v>1</v>
      </c>
      <c r="F20">
        <v>1</v>
      </c>
      <c r="G20">
        <v>0</v>
      </c>
      <c r="H20">
        <f t="shared" si="0"/>
        <v>2</v>
      </c>
      <c r="I20">
        <f t="shared" si="1"/>
        <v>91</v>
      </c>
      <c r="K20" t="s">
        <v>67</v>
      </c>
    </row>
    <row r="21" spans="1:9" ht="12.75">
      <c r="A21" t="s">
        <v>17</v>
      </c>
      <c r="B21" t="s">
        <v>55</v>
      </c>
      <c r="C21">
        <v>28</v>
      </c>
      <c r="D21">
        <v>15</v>
      </c>
      <c r="E21">
        <v>1</v>
      </c>
      <c r="F21">
        <v>1</v>
      </c>
      <c r="G21">
        <v>1</v>
      </c>
      <c r="H21">
        <f t="shared" si="0"/>
        <v>2</v>
      </c>
      <c r="I21">
        <f t="shared" si="1"/>
        <v>98</v>
      </c>
    </row>
    <row r="22" spans="1:11" ht="12.75">
      <c r="A22" t="s">
        <v>43</v>
      </c>
      <c r="B22" t="s">
        <v>59</v>
      </c>
      <c r="C22">
        <v>31</v>
      </c>
      <c r="D22">
        <v>14</v>
      </c>
      <c r="E22">
        <v>0</v>
      </c>
      <c r="F22">
        <v>0</v>
      </c>
      <c r="G22">
        <v>0</v>
      </c>
      <c r="H22">
        <f t="shared" si="0"/>
        <v>2</v>
      </c>
      <c r="I22">
        <f t="shared" si="1"/>
        <v>108.5</v>
      </c>
      <c r="K22" t="b">
        <f>OR(D2&gt;10,AND(D2&lt;3,D2&gt;=0))</f>
        <v>0</v>
      </c>
    </row>
    <row r="23" spans="1:9" ht="12.75">
      <c r="A23" t="s">
        <v>50</v>
      </c>
      <c r="B23" t="s">
        <v>60</v>
      </c>
      <c r="C23">
        <v>35</v>
      </c>
      <c r="D23">
        <v>18</v>
      </c>
      <c r="E23">
        <v>0</v>
      </c>
      <c r="F23">
        <v>0</v>
      </c>
      <c r="G23">
        <v>0</v>
      </c>
      <c r="H23">
        <f t="shared" si="0"/>
        <v>1</v>
      </c>
      <c r="I23">
        <f t="shared" si="1"/>
        <v>122.5</v>
      </c>
    </row>
    <row r="24" spans="1:9" ht="12.75">
      <c r="A24" t="s">
        <v>12</v>
      </c>
      <c r="B24" t="s">
        <v>55</v>
      </c>
      <c r="C24">
        <v>33</v>
      </c>
      <c r="D24">
        <v>14</v>
      </c>
      <c r="E24">
        <v>1</v>
      </c>
      <c r="F24">
        <v>1</v>
      </c>
      <c r="G24">
        <v>1</v>
      </c>
      <c r="H24">
        <f t="shared" si="0"/>
        <v>1</v>
      </c>
      <c r="I24">
        <f t="shared" si="1"/>
        <v>115.5</v>
      </c>
    </row>
    <row r="25" spans="1:9" ht="12.75">
      <c r="A25" t="s">
        <v>11</v>
      </c>
      <c r="B25" t="s">
        <v>54</v>
      </c>
      <c r="C25">
        <v>34</v>
      </c>
      <c r="D25">
        <v>13</v>
      </c>
      <c r="E25">
        <v>1</v>
      </c>
      <c r="F25">
        <v>0</v>
      </c>
      <c r="G25">
        <v>1</v>
      </c>
      <c r="H25">
        <f t="shared" si="0"/>
        <v>1</v>
      </c>
      <c r="I25">
        <f t="shared" si="1"/>
        <v>136</v>
      </c>
    </row>
    <row r="26" spans="1:9" ht="12.75">
      <c r="A26" t="s">
        <v>28</v>
      </c>
      <c r="B26" t="s">
        <v>57</v>
      </c>
      <c r="C26">
        <v>35</v>
      </c>
      <c r="D26">
        <v>7</v>
      </c>
      <c r="E26">
        <v>1</v>
      </c>
      <c r="F26">
        <v>0</v>
      </c>
      <c r="G26">
        <v>1</v>
      </c>
      <c r="H26">
        <f t="shared" si="0"/>
        <v>1</v>
      </c>
      <c r="I26">
        <f t="shared" si="1"/>
        <v>122.5</v>
      </c>
    </row>
    <row r="27" spans="1:9" ht="12.75">
      <c r="A27" t="s">
        <v>30</v>
      </c>
      <c r="B27" t="s">
        <v>57</v>
      </c>
      <c r="C27">
        <v>38</v>
      </c>
      <c r="D27">
        <v>7</v>
      </c>
      <c r="E27">
        <v>0</v>
      </c>
      <c r="F27">
        <v>0</v>
      </c>
      <c r="G27">
        <v>1</v>
      </c>
      <c r="H27">
        <f t="shared" si="0"/>
        <v>1</v>
      </c>
      <c r="I27">
        <f t="shared" si="1"/>
        <v>133</v>
      </c>
    </row>
    <row r="28" spans="1:9" ht="12.75">
      <c r="A28" t="s">
        <v>53</v>
      </c>
      <c r="B28" t="s">
        <v>60</v>
      </c>
      <c r="C28">
        <v>38</v>
      </c>
      <c r="D28">
        <v>15</v>
      </c>
      <c r="E28">
        <v>1</v>
      </c>
      <c r="F28">
        <v>0</v>
      </c>
      <c r="G28">
        <v>0</v>
      </c>
      <c r="H28">
        <f t="shared" si="0"/>
        <v>1</v>
      </c>
      <c r="I28">
        <f t="shared" si="1"/>
        <v>133</v>
      </c>
    </row>
    <row r="29" spans="1:9" ht="12.75">
      <c r="A29" t="s">
        <v>10</v>
      </c>
      <c r="B29" t="s">
        <v>54</v>
      </c>
      <c r="C29">
        <v>39</v>
      </c>
      <c r="D29">
        <v>12</v>
      </c>
      <c r="E29">
        <v>0</v>
      </c>
      <c r="F29">
        <v>1</v>
      </c>
      <c r="G29">
        <v>1</v>
      </c>
      <c r="H29">
        <f t="shared" si="0"/>
        <v>1</v>
      </c>
      <c r="I29">
        <f t="shared" si="1"/>
        <v>156</v>
      </c>
    </row>
    <row r="30" spans="1:9" ht="12.75">
      <c r="A30" t="s">
        <v>27</v>
      </c>
      <c r="B30" t="s">
        <v>57</v>
      </c>
      <c r="C30">
        <v>44</v>
      </c>
      <c r="D30">
        <v>-1</v>
      </c>
      <c r="E30">
        <v>1</v>
      </c>
      <c r="F30">
        <v>1</v>
      </c>
      <c r="G30">
        <v>1</v>
      </c>
      <c r="H30">
        <f t="shared" si="0"/>
        <v>1</v>
      </c>
      <c r="I30">
        <f t="shared" si="1"/>
        <v>154</v>
      </c>
    </row>
    <row r="31" spans="1:9" ht="12.75">
      <c r="A31" t="s">
        <v>52</v>
      </c>
      <c r="B31" t="s">
        <v>60</v>
      </c>
      <c r="C31">
        <v>38</v>
      </c>
      <c r="D31">
        <v>18</v>
      </c>
      <c r="E31">
        <v>1</v>
      </c>
      <c r="F31">
        <v>1</v>
      </c>
      <c r="G31">
        <v>1</v>
      </c>
      <c r="H31">
        <f t="shared" si="0"/>
        <v>1</v>
      </c>
      <c r="I31">
        <f t="shared" si="1"/>
        <v>133</v>
      </c>
    </row>
    <row r="32" spans="1:9" ht="12.75">
      <c r="A32" t="s">
        <v>36</v>
      </c>
      <c r="B32" t="s">
        <v>58</v>
      </c>
      <c r="C32">
        <v>39</v>
      </c>
      <c r="D32">
        <v>9</v>
      </c>
      <c r="E32">
        <v>0</v>
      </c>
      <c r="F32">
        <v>0</v>
      </c>
      <c r="G32">
        <v>0</v>
      </c>
      <c r="H32">
        <f t="shared" si="0"/>
        <v>1</v>
      </c>
      <c r="I32">
        <f t="shared" si="1"/>
        <v>136.5</v>
      </c>
    </row>
    <row r="33" spans="1:9" ht="12.75">
      <c r="A33" t="s">
        <v>25</v>
      </c>
      <c r="B33" t="s">
        <v>56</v>
      </c>
      <c r="C33">
        <v>44</v>
      </c>
      <c r="D33">
        <v>9</v>
      </c>
      <c r="E33">
        <v>1</v>
      </c>
      <c r="F33">
        <v>1</v>
      </c>
      <c r="G33">
        <v>0</v>
      </c>
      <c r="H33">
        <f t="shared" si="0"/>
        <v>1</v>
      </c>
      <c r="I33">
        <f t="shared" si="1"/>
        <v>154</v>
      </c>
    </row>
    <row r="34" spans="1:9" ht="12.75">
      <c r="A34" t="s">
        <v>32</v>
      </c>
      <c r="B34" t="s">
        <v>57</v>
      </c>
      <c r="C34">
        <v>42</v>
      </c>
      <c r="D34">
        <v>12</v>
      </c>
      <c r="E34">
        <v>0</v>
      </c>
      <c r="F34">
        <v>0</v>
      </c>
      <c r="G34">
        <v>0</v>
      </c>
      <c r="H34">
        <f t="shared" si="0"/>
        <v>1</v>
      </c>
      <c r="I34">
        <f t="shared" si="1"/>
        <v>147</v>
      </c>
    </row>
    <row r="35" spans="1:9" ht="12.75">
      <c r="A35" t="s">
        <v>18</v>
      </c>
      <c r="B35" t="s">
        <v>55</v>
      </c>
      <c r="C35">
        <v>46</v>
      </c>
      <c r="D35">
        <v>18</v>
      </c>
      <c r="E35">
        <v>1</v>
      </c>
      <c r="F35">
        <v>1</v>
      </c>
      <c r="G35">
        <v>0</v>
      </c>
      <c r="H35">
        <f t="shared" si="0"/>
        <v>1</v>
      </c>
      <c r="I35">
        <f t="shared" si="1"/>
        <v>161</v>
      </c>
    </row>
    <row r="36" spans="1:9" ht="12.75">
      <c r="A36" t="s">
        <v>33</v>
      </c>
      <c r="B36" t="s">
        <v>57</v>
      </c>
      <c r="C36">
        <v>45</v>
      </c>
      <c r="D36">
        <v>9</v>
      </c>
      <c r="E36">
        <v>0</v>
      </c>
      <c r="F36">
        <v>1</v>
      </c>
      <c r="G36">
        <v>1</v>
      </c>
      <c r="H36">
        <f t="shared" si="0"/>
        <v>1</v>
      </c>
      <c r="I36">
        <f t="shared" si="1"/>
        <v>157.5</v>
      </c>
    </row>
    <row r="37" spans="1:9" ht="12.75">
      <c r="A37" t="s">
        <v>46</v>
      </c>
      <c r="B37" t="s">
        <v>59</v>
      </c>
      <c r="C37">
        <v>45</v>
      </c>
      <c r="D37">
        <v>-1</v>
      </c>
      <c r="E37">
        <v>1</v>
      </c>
      <c r="F37">
        <v>0</v>
      </c>
      <c r="G37">
        <v>0</v>
      </c>
      <c r="H37">
        <f t="shared" si="0"/>
        <v>1</v>
      </c>
      <c r="I37">
        <f t="shared" si="1"/>
        <v>157.5</v>
      </c>
    </row>
    <row r="38" spans="1:9" ht="12.75">
      <c r="A38" t="s">
        <v>48</v>
      </c>
      <c r="B38" t="s">
        <v>60</v>
      </c>
      <c r="C38">
        <v>46</v>
      </c>
      <c r="D38">
        <v>12</v>
      </c>
      <c r="E38">
        <v>0</v>
      </c>
      <c r="F38">
        <v>0</v>
      </c>
      <c r="G38">
        <v>1</v>
      </c>
      <c r="H38">
        <f t="shared" si="0"/>
        <v>1</v>
      </c>
      <c r="I38">
        <f t="shared" si="1"/>
        <v>161</v>
      </c>
    </row>
    <row r="39" spans="1:9" ht="12.75">
      <c r="A39" t="s">
        <v>22</v>
      </c>
      <c r="B39" t="s">
        <v>56</v>
      </c>
      <c r="C39">
        <v>45</v>
      </c>
      <c r="D39">
        <v>14</v>
      </c>
      <c r="E39">
        <v>1</v>
      </c>
      <c r="F39">
        <v>0</v>
      </c>
      <c r="G39">
        <v>0</v>
      </c>
      <c r="H39">
        <f t="shared" si="0"/>
        <v>1</v>
      </c>
      <c r="I39">
        <f t="shared" si="1"/>
        <v>157.5</v>
      </c>
    </row>
    <row r="40" spans="1:9" ht="12.75">
      <c r="A40" t="s">
        <v>26</v>
      </c>
      <c r="B40" t="s">
        <v>56</v>
      </c>
      <c r="C40">
        <v>43</v>
      </c>
      <c r="D40">
        <v>16</v>
      </c>
      <c r="E40">
        <v>0</v>
      </c>
      <c r="F40">
        <v>1</v>
      </c>
      <c r="G40">
        <v>0</v>
      </c>
      <c r="H40">
        <f t="shared" si="0"/>
        <v>1</v>
      </c>
      <c r="I40">
        <f t="shared" si="1"/>
        <v>150.5</v>
      </c>
    </row>
    <row r="41" spans="1:9" ht="12.75">
      <c r="A41" t="s">
        <v>31</v>
      </c>
      <c r="B41" t="s">
        <v>59</v>
      </c>
      <c r="C41">
        <v>43</v>
      </c>
      <c r="D41">
        <v>15</v>
      </c>
      <c r="E41">
        <v>0</v>
      </c>
      <c r="F41">
        <v>1</v>
      </c>
      <c r="G41">
        <v>1</v>
      </c>
      <c r="H41">
        <f t="shared" si="0"/>
        <v>1</v>
      </c>
      <c r="I41">
        <f t="shared" si="1"/>
        <v>150.5</v>
      </c>
    </row>
    <row r="42" spans="1:9" ht="12.75">
      <c r="A42" t="s">
        <v>13</v>
      </c>
      <c r="B42" t="s">
        <v>55</v>
      </c>
      <c r="C42">
        <v>45</v>
      </c>
      <c r="D42">
        <v>7</v>
      </c>
      <c r="E42">
        <v>0</v>
      </c>
      <c r="F42">
        <v>0</v>
      </c>
      <c r="G42">
        <v>0</v>
      </c>
      <c r="H42">
        <f t="shared" si="0"/>
        <v>1</v>
      </c>
      <c r="I42">
        <f t="shared" si="1"/>
        <v>157.5</v>
      </c>
    </row>
    <row r="43" spans="1:9" ht="12.75">
      <c r="A43" t="s">
        <v>47</v>
      </c>
      <c r="B43" t="s">
        <v>59</v>
      </c>
      <c r="C43">
        <v>49</v>
      </c>
      <c r="D43">
        <v>13</v>
      </c>
      <c r="E43">
        <v>1</v>
      </c>
      <c r="F43">
        <v>1</v>
      </c>
      <c r="G43">
        <v>0</v>
      </c>
      <c r="H43">
        <f t="shared" si="0"/>
        <v>1</v>
      </c>
      <c r="I43">
        <f t="shared" si="1"/>
        <v>171.5</v>
      </c>
    </row>
    <row r="44" spans="1:9" ht="12.75">
      <c r="A44" t="s">
        <v>6</v>
      </c>
      <c r="B44" t="s">
        <v>54</v>
      </c>
      <c r="C44">
        <v>45</v>
      </c>
      <c r="D44">
        <v>19</v>
      </c>
      <c r="E44">
        <v>0</v>
      </c>
      <c r="F44">
        <v>0</v>
      </c>
      <c r="G44">
        <v>0</v>
      </c>
      <c r="H44">
        <f t="shared" si="0"/>
        <v>1</v>
      </c>
      <c r="I44">
        <f t="shared" si="1"/>
        <v>180</v>
      </c>
    </row>
    <row r="45" spans="1:9" ht="12.75">
      <c r="A45" t="s">
        <v>49</v>
      </c>
      <c r="B45" t="s">
        <v>60</v>
      </c>
      <c r="C45">
        <v>46</v>
      </c>
      <c r="D45">
        <v>17</v>
      </c>
      <c r="E45">
        <v>1</v>
      </c>
      <c r="F45">
        <v>0</v>
      </c>
      <c r="G45">
        <v>1</v>
      </c>
      <c r="H45">
        <f t="shared" si="0"/>
        <v>1</v>
      </c>
      <c r="I45">
        <f t="shared" si="1"/>
        <v>161</v>
      </c>
    </row>
    <row r="46" spans="1:9" ht="12.75">
      <c r="A46" t="s">
        <v>23</v>
      </c>
      <c r="B46" t="s">
        <v>56</v>
      </c>
      <c r="C46">
        <v>50</v>
      </c>
      <c r="D46">
        <v>8</v>
      </c>
      <c r="E46">
        <v>1</v>
      </c>
      <c r="F46">
        <v>1</v>
      </c>
      <c r="G46">
        <v>0</v>
      </c>
      <c r="H46">
        <f t="shared" si="0"/>
        <v>1</v>
      </c>
      <c r="I46">
        <f t="shared" si="1"/>
        <v>175</v>
      </c>
    </row>
    <row r="47" spans="1:9" ht="12.75">
      <c r="A47" t="s">
        <v>29</v>
      </c>
      <c r="B47" t="s">
        <v>57</v>
      </c>
      <c r="C47">
        <v>49</v>
      </c>
      <c r="D47">
        <v>9</v>
      </c>
      <c r="E47">
        <v>0</v>
      </c>
      <c r="F47">
        <v>0</v>
      </c>
      <c r="G47">
        <v>1</v>
      </c>
      <c r="H47">
        <f t="shared" si="0"/>
        <v>1</v>
      </c>
      <c r="I47">
        <f t="shared" si="1"/>
        <v>171.5</v>
      </c>
    </row>
    <row r="48" spans="1:9" ht="12.75">
      <c r="A48" t="s">
        <v>41</v>
      </c>
      <c r="B48" t="s">
        <v>59</v>
      </c>
      <c r="C48">
        <v>46</v>
      </c>
      <c r="D48">
        <v>10</v>
      </c>
      <c r="E48">
        <v>0</v>
      </c>
      <c r="F48">
        <v>0</v>
      </c>
      <c r="G48">
        <v>1</v>
      </c>
      <c r="H48">
        <f t="shared" si="0"/>
        <v>1</v>
      </c>
      <c r="I48">
        <f t="shared" si="1"/>
        <v>161</v>
      </c>
    </row>
    <row r="49" spans="1:9" ht="12.75">
      <c r="A49" t="s">
        <v>14</v>
      </c>
      <c r="B49" t="s">
        <v>55</v>
      </c>
      <c r="C49">
        <v>48</v>
      </c>
      <c r="D49">
        <v>11</v>
      </c>
      <c r="E49">
        <v>1</v>
      </c>
      <c r="F49">
        <v>1</v>
      </c>
      <c r="G49">
        <v>0</v>
      </c>
      <c r="H49">
        <f t="shared" si="0"/>
        <v>1</v>
      </c>
      <c r="I49">
        <f t="shared" si="1"/>
        <v>168</v>
      </c>
    </row>
    <row r="50" spans="1:9" ht="12.75">
      <c r="A50" t="s">
        <v>38</v>
      </c>
      <c r="B50" t="s">
        <v>58</v>
      </c>
      <c r="C50">
        <v>50</v>
      </c>
      <c r="D50">
        <v>13</v>
      </c>
      <c r="E50">
        <v>0</v>
      </c>
      <c r="F50">
        <v>1</v>
      </c>
      <c r="G50">
        <v>0</v>
      </c>
      <c r="H50">
        <f t="shared" si="0"/>
        <v>1</v>
      </c>
      <c r="I50">
        <f t="shared" si="1"/>
        <v>175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</dc:creator>
  <cp:keywords/>
  <dc:description/>
  <cp:lastModifiedBy>Student</cp:lastModifiedBy>
  <dcterms:created xsi:type="dcterms:W3CDTF">2002-07-20T20:29:36Z</dcterms:created>
  <dcterms:modified xsi:type="dcterms:W3CDTF">2005-01-18T10:03:26Z</dcterms:modified>
  <cp:category/>
  <cp:version/>
  <cp:contentType/>
  <cp:contentStatus/>
</cp:coreProperties>
</file>